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ои документы\БЮДЖЕТ 2025-2027\Бюджет район\исполнение\исполнение район\исполнение 1 квартал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Area" localSheetId="0">Лист1!$A$1:$H$15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E15" i="1"/>
  <c r="F7" i="1" l="1"/>
  <c r="G12" i="1" l="1"/>
  <c r="G10" i="1"/>
  <c r="G9" i="1"/>
  <c r="G8" i="1"/>
  <c r="G3" i="1"/>
  <c r="G4" i="1" l="1"/>
  <c r="G5" i="1"/>
  <c r="G6" i="1"/>
  <c r="G14" i="1" l="1"/>
  <c r="G13" i="1"/>
  <c r="F14" i="1" l="1"/>
  <c r="F4" i="1" l="1"/>
  <c r="F5" i="1"/>
  <c r="F6" i="1"/>
  <c r="F8" i="1"/>
  <c r="F9" i="1"/>
  <c r="F10" i="1"/>
  <c r="F11" i="1"/>
  <c r="F12" i="1"/>
  <c r="F13" i="1"/>
  <c r="F15" i="1"/>
  <c r="F3" i="1"/>
  <c r="G15" i="1"/>
  <c r="G11" i="1"/>
</calcChain>
</file>

<file path=xl/sharedStrings.xml><?xml version="1.0" encoding="utf-8"?>
<sst xmlns="http://schemas.openxmlformats.org/spreadsheetml/2006/main" count="33" uniqueCount="33">
  <si>
    <t>Наименование показателя</t>
  </si>
  <si>
    <t>Муниципальная программа Пестяковского муниципального района "Экономическое развитие Пестяковского муниципального района"</t>
  </si>
  <si>
    <t>Муниципальная программа Пестяковского муниципального района "Развитие культуры"</t>
  </si>
  <si>
    <t>Муниципальная программа Пестяковского муниципального района "Развитие физической культуры, спорта, туризма и реализация молодежной политики"</t>
  </si>
  <si>
    <t>Муниципальная программа Пестяковского муниципального района "Развитие образования Пестяковского муниципального района"</t>
  </si>
  <si>
    <t>Муниципальная программа Пестяковского муниципального района "Обеспечение безопасности граждан и профилактика правонарушений в Пестяковском муниципальном районе"</t>
  </si>
  <si>
    <t>Муниципальная программа Пестяковского муниципального района "Ветеран"</t>
  </si>
  <si>
    <t>ИТОГО</t>
  </si>
  <si>
    <t>Утвержденный бюджет</t>
  </si>
  <si>
    <t>% исполнения от  утвержденного бюджета</t>
  </si>
  <si>
    <t>темп роста/снижения         %</t>
  </si>
  <si>
    <t>ЦСР</t>
  </si>
  <si>
    <t>Муниципальная программа Пестяковского муниципального района "Развитие транспортной системы, энергосбережение и повышение энергетической эффективности Пестяковского муниципального района"</t>
  </si>
  <si>
    <t>1100000000</t>
  </si>
  <si>
    <t>0700000000</t>
  </si>
  <si>
    <t>0600000000</t>
  </si>
  <si>
    <t>0100000000</t>
  </si>
  <si>
    <t>0200000000</t>
  </si>
  <si>
    <t>0300000000</t>
  </si>
  <si>
    <t>0400000000</t>
  </si>
  <si>
    <t>0800000000</t>
  </si>
  <si>
    <t>0900000000</t>
  </si>
  <si>
    <t>1000000000</t>
  </si>
  <si>
    <t>Муниципальная программа Пестяковского муниципального района "Эффективность управления муниципальным имуществом и решение экологических проблем Пестяковского муниципального района"</t>
  </si>
  <si>
    <t>Муниципальная программа Пестяковского муниципального района "Формирование законопослушного поведения участников лорожного движения на территории пестяковского муниципального района на 2019-2021 годы"</t>
  </si>
  <si>
    <t>1200000000</t>
  </si>
  <si>
    <t>Муниципальная программа Пестяковского муниципального района "Совершенствование местного самоуправления Пестяковского муниципального района"</t>
  </si>
  <si>
    <t>Муниципальная программа Пестяковского муниципального района "Комплексное  развитие сельских территорий и коммунальной инфраструктуры  в Пестяковском муниципальном районе"</t>
  </si>
  <si>
    <t>Исполнено за 1 квартал 2024г.</t>
  </si>
  <si>
    <t>050000000</t>
  </si>
  <si>
    <t>Муниципальная программа Пестяковского муниципального района "Обеспечение доступным и комфортным жильем населения Пестяковского муниципального района"</t>
  </si>
  <si>
    <t>Исполнено за 1 квартал 2025г.</t>
  </si>
  <si>
    <r>
      <t>Аналитические данные  о расходах  бюджета Пестяковского муниципального района по  муниципальным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4"/>
        <color theme="1"/>
        <rFont val="Calibri"/>
        <family val="2"/>
        <charset val="204"/>
        <scheme val="minor"/>
      </rPr>
      <t>программам за 1 квартал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</si>
</sst>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4" fillId="3" borderId="2">
      <alignment horizontal="right" vertical="top" shrinkToFit="1"/>
    </xf>
    <xf numFmtId="4" fontId="4" fillId="2" borderId="2">
      <alignment horizontal="right" vertical="top" shrinkToFit="1"/>
    </xf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4" fontId="5" fillId="0" borderId="2" xfId="1" applyFont="1" applyFill="1" applyAlignment="1" applyProtection="1">
      <alignment horizontal="right" vertical="center" shrinkToFi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xl36" xfId="2"/>
    <cellStyle name="xl4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80" zoomScaleNormal="100" zoomScaleSheetLayoutView="80" workbookViewId="0">
      <selection activeCell="D6" sqref="D6"/>
    </sheetView>
  </sheetViews>
  <sheetFormatPr defaultRowHeight="15" x14ac:dyDescent="0.25"/>
  <cols>
    <col min="1" max="1" width="47.7109375" customWidth="1"/>
    <col min="2" max="2" width="21.42578125" customWidth="1"/>
    <col min="3" max="3" width="21.42578125" style="15" customWidth="1"/>
    <col min="4" max="4" width="20.5703125" style="15" customWidth="1"/>
    <col min="5" max="5" width="16.28515625" style="15" customWidth="1"/>
    <col min="6" max="6" width="14.5703125" style="15" customWidth="1"/>
    <col min="7" max="8" width="9.140625" style="15"/>
    <col min="9" max="9" width="0.5703125" customWidth="1"/>
    <col min="10" max="10" width="8.42578125" customWidth="1"/>
  </cols>
  <sheetData>
    <row r="1" spans="1:12" ht="62.25" customHeight="1" x14ac:dyDescent="0.25">
      <c r="A1" s="1" t="s">
        <v>32</v>
      </c>
      <c r="B1" s="1"/>
      <c r="C1" s="9"/>
      <c r="D1" s="10"/>
      <c r="E1" s="10"/>
      <c r="F1" s="10"/>
      <c r="G1" s="10"/>
      <c r="H1" s="10"/>
      <c r="I1" s="4"/>
      <c r="J1" s="4"/>
      <c r="K1" s="4"/>
      <c r="L1" s="4"/>
    </row>
    <row r="2" spans="1:12" ht="97.5" customHeight="1" x14ac:dyDescent="0.25">
      <c r="A2" s="3" t="s">
        <v>0</v>
      </c>
      <c r="B2" s="6" t="s">
        <v>11</v>
      </c>
      <c r="C2" s="11" t="s">
        <v>8</v>
      </c>
      <c r="D2" s="11" t="s">
        <v>31</v>
      </c>
      <c r="E2" s="11" t="s">
        <v>28</v>
      </c>
      <c r="F2" s="11" t="s">
        <v>9</v>
      </c>
      <c r="G2" s="20" t="s">
        <v>10</v>
      </c>
      <c r="H2" s="20"/>
      <c r="I2" s="20"/>
    </row>
    <row r="3" spans="1:12" ht="60.75" customHeight="1" x14ac:dyDescent="0.25">
      <c r="A3" s="5" t="s">
        <v>1</v>
      </c>
      <c r="B3" s="7" t="s">
        <v>16</v>
      </c>
      <c r="C3" s="16">
        <v>1680352.22</v>
      </c>
      <c r="D3" s="16">
        <v>0</v>
      </c>
      <c r="E3" s="16">
        <v>373332.96</v>
      </c>
      <c r="F3" s="12">
        <f>D3/C3*100</f>
        <v>0</v>
      </c>
      <c r="G3" s="19">
        <f>D3/E3*100</f>
        <v>0</v>
      </c>
      <c r="H3" s="19"/>
      <c r="I3" s="19"/>
    </row>
    <row r="4" spans="1:12" ht="47.25" customHeight="1" x14ac:dyDescent="0.25">
      <c r="A4" s="5" t="s">
        <v>2</v>
      </c>
      <c r="B4" s="7" t="s">
        <v>17</v>
      </c>
      <c r="C4" s="16">
        <v>11222871.17</v>
      </c>
      <c r="D4" s="16">
        <v>2626241.0699999998</v>
      </c>
      <c r="E4" s="16">
        <v>2281210.25</v>
      </c>
      <c r="F4" s="12">
        <f t="shared" ref="F4:F14" si="0">D4/C4*100</f>
        <v>23.400794950050198</v>
      </c>
      <c r="G4" s="19">
        <f t="shared" ref="G4:G6" si="1">D4/E4*100</f>
        <v>115.12490223117311</v>
      </c>
      <c r="H4" s="19"/>
      <c r="I4" s="19"/>
    </row>
    <row r="5" spans="1:12" ht="62.25" customHeight="1" x14ac:dyDescent="0.25">
      <c r="A5" s="5" t="s">
        <v>3</v>
      </c>
      <c r="B5" s="7" t="s">
        <v>18</v>
      </c>
      <c r="C5" s="16">
        <v>852680.91</v>
      </c>
      <c r="D5" s="16">
        <v>183132.66</v>
      </c>
      <c r="E5" s="16">
        <v>287195.96000000002</v>
      </c>
      <c r="F5" s="12">
        <f t="shared" si="0"/>
        <v>21.477279232157315</v>
      </c>
      <c r="G5" s="19">
        <f t="shared" si="1"/>
        <v>63.765750743847505</v>
      </c>
      <c r="H5" s="19"/>
      <c r="I5" s="19"/>
    </row>
    <row r="6" spans="1:12" ht="61.5" customHeight="1" x14ac:dyDescent="0.25">
      <c r="A6" s="5" t="s">
        <v>4</v>
      </c>
      <c r="B6" s="7" t="s">
        <v>19</v>
      </c>
      <c r="C6" s="16">
        <v>96320176.879999995</v>
      </c>
      <c r="D6" s="16">
        <v>16690606.609999999</v>
      </c>
      <c r="E6" s="16">
        <v>18680427.550000001</v>
      </c>
      <c r="F6" s="12">
        <f t="shared" si="0"/>
        <v>17.32825577219808</v>
      </c>
      <c r="G6" s="19">
        <f t="shared" si="1"/>
        <v>89.348097442234405</v>
      </c>
      <c r="H6" s="19"/>
      <c r="I6" s="19"/>
    </row>
    <row r="7" spans="1:12" ht="61.5" customHeight="1" x14ac:dyDescent="0.25">
      <c r="A7" s="5" t="s">
        <v>30</v>
      </c>
      <c r="B7" s="7" t="s">
        <v>29</v>
      </c>
      <c r="C7" s="16">
        <v>236.97</v>
      </c>
      <c r="D7" s="16">
        <v>0</v>
      </c>
      <c r="E7" s="16">
        <v>0</v>
      </c>
      <c r="F7" s="12">
        <f t="shared" si="0"/>
        <v>0</v>
      </c>
      <c r="G7" s="21"/>
      <c r="H7" s="22"/>
      <c r="I7" s="18"/>
    </row>
    <row r="8" spans="1:12" ht="70.5" customHeight="1" x14ac:dyDescent="0.25">
      <c r="A8" s="5" t="s">
        <v>12</v>
      </c>
      <c r="B8" s="7" t="s">
        <v>15</v>
      </c>
      <c r="C8" s="16">
        <v>6080317.1200000001</v>
      </c>
      <c r="D8" s="16">
        <v>285535.74</v>
      </c>
      <c r="E8" s="16">
        <v>0</v>
      </c>
      <c r="F8" s="12">
        <f t="shared" si="0"/>
        <v>4.6960665762117353</v>
      </c>
      <c r="G8" s="19" t="e">
        <f>D8/E8*100</f>
        <v>#DIV/0!</v>
      </c>
      <c r="H8" s="19"/>
      <c r="I8" s="19"/>
    </row>
    <row r="9" spans="1:12" ht="74.25" customHeight="1" x14ac:dyDescent="0.25">
      <c r="A9" s="5" t="s">
        <v>5</v>
      </c>
      <c r="B9" s="7" t="s">
        <v>14</v>
      </c>
      <c r="C9" s="16">
        <v>726190.4</v>
      </c>
      <c r="D9" s="16">
        <v>17066.400000000001</v>
      </c>
      <c r="E9" s="16">
        <v>33412.400000000001</v>
      </c>
      <c r="F9" s="12">
        <f t="shared" si="0"/>
        <v>2.350127459685504</v>
      </c>
      <c r="G9" s="19">
        <f>D9/E9*100</f>
        <v>51.078042882283228</v>
      </c>
      <c r="H9" s="19"/>
      <c r="I9" s="19"/>
    </row>
    <row r="10" spans="1:12" ht="37.5" customHeight="1" x14ac:dyDescent="0.25">
      <c r="A10" s="5" t="s">
        <v>6</v>
      </c>
      <c r="B10" s="7" t="s">
        <v>20</v>
      </c>
      <c r="C10" s="16">
        <v>3655837.02</v>
      </c>
      <c r="D10" s="16">
        <v>509263.75</v>
      </c>
      <c r="E10" s="16">
        <v>510064.95</v>
      </c>
      <c r="F10" s="12">
        <f t="shared" si="0"/>
        <v>13.930154632549785</v>
      </c>
      <c r="G10" s="19">
        <f>D10/E10*100</f>
        <v>99.842921965134053</v>
      </c>
      <c r="H10" s="19"/>
      <c r="I10" s="19"/>
    </row>
    <row r="11" spans="1:12" ht="81.75" customHeight="1" x14ac:dyDescent="0.25">
      <c r="A11" s="5" t="s">
        <v>26</v>
      </c>
      <c r="B11" s="7" t="s">
        <v>21</v>
      </c>
      <c r="C11" s="16">
        <v>53833375.409999996</v>
      </c>
      <c r="D11" s="16">
        <v>13940335.43</v>
      </c>
      <c r="E11" s="16">
        <v>12410687.460000001</v>
      </c>
      <c r="F11" s="12">
        <f t="shared" si="0"/>
        <v>25.895339691834497</v>
      </c>
      <c r="G11" s="19">
        <f t="shared" ref="G11" si="2">D11/E11*100</f>
        <v>112.32524769421595</v>
      </c>
      <c r="H11" s="19"/>
      <c r="I11" s="19"/>
    </row>
    <row r="12" spans="1:12" ht="63.75" customHeight="1" x14ac:dyDescent="0.25">
      <c r="A12" s="5" t="s">
        <v>27</v>
      </c>
      <c r="B12" s="7" t="s">
        <v>22</v>
      </c>
      <c r="C12" s="16">
        <v>12010116.9</v>
      </c>
      <c r="D12" s="16">
        <v>264318.48</v>
      </c>
      <c r="E12" s="16">
        <v>1840071.08</v>
      </c>
      <c r="F12" s="12">
        <f t="shared" si="0"/>
        <v>2.2007985617525505</v>
      </c>
      <c r="G12" s="21">
        <f>D12/E12*100</f>
        <v>14.364579872642743</v>
      </c>
      <c r="H12" s="22"/>
      <c r="I12" s="8"/>
    </row>
    <row r="13" spans="1:12" ht="81.75" customHeight="1" x14ac:dyDescent="0.25">
      <c r="A13" s="5" t="s">
        <v>23</v>
      </c>
      <c r="B13" s="7" t="s">
        <v>13</v>
      </c>
      <c r="C13" s="16">
        <v>1611000</v>
      </c>
      <c r="D13" s="16">
        <v>1485000</v>
      </c>
      <c r="E13" s="16">
        <v>0</v>
      </c>
      <c r="F13" s="12">
        <f t="shared" si="0"/>
        <v>92.178770949720672</v>
      </c>
      <c r="G13" s="21" t="e">
        <f>D13/E13*100</f>
        <v>#DIV/0!</v>
      </c>
      <c r="H13" s="22"/>
      <c r="I13" s="8"/>
    </row>
    <row r="14" spans="1:12" ht="81.75" customHeight="1" x14ac:dyDescent="0.25">
      <c r="A14" s="5" t="s">
        <v>24</v>
      </c>
      <c r="B14" s="7" t="s">
        <v>25</v>
      </c>
      <c r="C14" s="16">
        <v>1540</v>
      </c>
      <c r="D14" s="16">
        <v>1540</v>
      </c>
      <c r="E14" s="16">
        <v>500</v>
      </c>
      <c r="F14" s="12">
        <f t="shared" si="0"/>
        <v>100</v>
      </c>
      <c r="G14" s="21">
        <f>D14/E14*100</f>
        <v>308</v>
      </c>
      <c r="H14" s="22"/>
      <c r="I14" s="17"/>
    </row>
    <row r="15" spans="1:12" ht="26.25" customHeight="1" x14ac:dyDescent="0.25">
      <c r="A15" s="3" t="s">
        <v>7</v>
      </c>
      <c r="B15" s="3"/>
      <c r="C15" s="13">
        <f>C3+C4+C5+C6+C7+C8+C9+C10+C11+C12+C13+C14</f>
        <v>187994695</v>
      </c>
      <c r="D15" s="13">
        <f>D3+D4+D5+D6+D7+D8+D9+D10+D11+D12+D13+D14</f>
        <v>36003040.139999993</v>
      </c>
      <c r="E15" s="13">
        <f>E3+E4+E5+E6+E8+E9+E10+E11+E12+E13+E14+E7</f>
        <v>36416902.609999999</v>
      </c>
      <c r="F15" s="12">
        <f>D15/C15*100</f>
        <v>19.151093673148591</v>
      </c>
      <c r="G15" s="19">
        <f>D15/E15*100</f>
        <v>98.863542914585054</v>
      </c>
      <c r="H15" s="19"/>
      <c r="I15" s="19"/>
    </row>
    <row r="16" spans="1:12" x14ac:dyDescent="0.25">
      <c r="A16" s="2"/>
      <c r="B16" s="2"/>
      <c r="C16" s="14"/>
    </row>
  </sheetData>
  <mergeCells count="14">
    <mergeCell ref="G15:I15"/>
    <mergeCell ref="G2:I2"/>
    <mergeCell ref="G3:I3"/>
    <mergeCell ref="G4:I4"/>
    <mergeCell ref="G5:I5"/>
    <mergeCell ref="G6:I6"/>
    <mergeCell ref="G8:I8"/>
    <mergeCell ref="G9:I9"/>
    <mergeCell ref="G10:I10"/>
    <mergeCell ref="G11:I11"/>
    <mergeCell ref="G12:H12"/>
    <mergeCell ref="G13:H13"/>
    <mergeCell ref="G14:H14"/>
    <mergeCell ref="G7:H7"/>
  </mergeCells>
  <pageMargins left="0.7" right="0.7" top="0.75" bottom="0.75" header="0.3" footer="0.3"/>
  <pageSetup paperSize="9" scale="48" orientation="portrait" r:id="rId1"/>
  <colBreaks count="1" manualBreakCount="1">
    <brk id="9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Пучкова</dc:creator>
  <cp:lastModifiedBy>Finotdel</cp:lastModifiedBy>
  <cp:lastPrinted>2024-04-15T11:39:52Z</cp:lastPrinted>
  <dcterms:created xsi:type="dcterms:W3CDTF">2017-08-15T12:13:58Z</dcterms:created>
  <dcterms:modified xsi:type="dcterms:W3CDTF">2025-04-25T06:55:19Z</dcterms:modified>
</cp:coreProperties>
</file>