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ои документы\БЮДЖЕТ НА 2024-2026\Исполнение\исполнение\9 мес\"/>
    </mc:Choice>
  </mc:AlternateContent>
  <bookViews>
    <workbookView xWindow="0" yWindow="0" windowWidth="19200" windowHeight="11595"/>
  </bookViews>
  <sheets>
    <sheet name="Лист1" sheetId="1" r:id="rId1"/>
  </sheets>
  <definedNames>
    <definedName name="_xlnm.Print_Area" localSheetId="0">Лист1!$A$1:$H$15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 l="1"/>
  <c r="E15" i="1"/>
  <c r="F7" i="1" l="1"/>
  <c r="G12" i="1" l="1"/>
  <c r="G10" i="1"/>
  <c r="G9" i="1"/>
  <c r="G8" i="1"/>
  <c r="G3" i="1"/>
  <c r="G4" i="1" l="1"/>
  <c r="G5" i="1"/>
  <c r="G6" i="1"/>
  <c r="G14" i="1" l="1"/>
  <c r="G13" i="1"/>
  <c r="F14" i="1" l="1"/>
  <c r="F4" i="1" l="1"/>
  <c r="F5" i="1"/>
  <c r="F6" i="1"/>
  <c r="F8" i="1"/>
  <c r="F9" i="1"/>
  <c r="F10" i="1"/>
  <c r="F11" i="1"/>
  <c r="F12" i="1"/>
  <c r="F13" i="1"/>
  <c r="F15" i="1"/>
  <c r="F3" i="1"/>
  <c r="G15" i="1"/>
  <c r="G11" i="1"/>
</calcChain>
</file>

<file path=xl/sharedStrings.xml><?xml version="1.0" encoding="utf-8"?>
<sst xmlns="http://schemas.openxmlformats.org/spreadsheetml/2006/main" count="33" uniqueCount="33">
  <si>
    <t>Наименование показателя</t>
  </si>
  <si>
    <t>Муниципальная программа Пестяковского муниципального района "Экономическое развитие Пестяковского муниципального района"</t>
  </si>
  <si>
    <t>Муниципальная программа Пестяковского муниципального района "Развитие культуры"</t>
  </si>
  <si>
    <t>Муниципальная программа Пестяковского муниципального района "Развитие физической культуры, спорта, туризма и реализация молодежной политики"</t>
  </si>
  <si>
    <t>Муниципальная программа Пестяковского муниципального района "Развитие образования Пестяковского муниципального района"</t>
  </si>
  <si>
    <t>Муниципальная программа Пестяковского муниципального района "Обеспечение безопасности граждан и профилактика правонарушений в Пестяковском муниципальном районе"</t>
  </si>
  <si>
    <t>ИТОГО</t>
  </si>
  <si>
    <t>Утвержденный бюджет</t>
  </si>
  <si>
    <t>% исполнения от  утвержденного бюджета</t>
  </si>
  <si>
    <t>темп роста/снижения         %</t>
  </si>
  <si>
    <t>ЦСР</t>
  </si>
  <si>
    <t>Муниципальная программа Пестяковского муниципального района "Развитие транспортной системы, энергосбережение и повышение энергетической эффективности Пестяковского муниципального района"</t>
  </si>
  <si>
    <t>1100000000</t>
  </si>
  <si>
    <t>0700000000</t>
  </si>
  <si>
    <t>0600000000</t>
  </si>
  <si>
    <t>0100000000</t>
  </si>
  <si>
    <t>0200000000</t>
  </si>
  <si>
    <t>0300000000</t>
  </si>
  <si>
    <t>0400000000</t>
  </si>
  <si>
    <t>0800000000</t>
  </si>
  <si>
    <t>0900000000</t>
  </si>
  <si>
    <t>1000000000</t>
  </si>
  <si>
    <t>Муниципальная программа Пестяковского муниципального района "Эффективность управления муниципальным имуществом и решение экологических проблем Пестяковского муниципального района"</t>
  </si>
  <si>
    <t>1200000000</t>
  </si>
  <si>
    <t>Муниципальная программа Пестяковского муниципального района "Совершенствование местного самоуправления Пестяковского муниципального района"</t>
  </si>
  <si>
    <t>Муниципальная программа Пестяковского муниципального района "Комплексное  развитие сельских территорий и коммунальной инфраструктуры  в Пестяковском муниципальном районе"</t>
  </si>
  <si>
    <t>0500000000</t>
  </si>
  <si>
    <t>Муниципальная программа Пестяковского муниципального района "Обеспечение доступным и комфортным жильем населения Пестяковского мунципального района"</t>
  </si>
  <si>
    <t>Муниципальная программа Пестяковского муниципального района "Забота и поддержка"</t>
  </si>
  <si>
    <t>Муниципальная программа Пестяковского муниципального района "Формирование законопослушного поведения участников лорожного движения на территории пестяковского муниципального района"</t>
  </si>
  <si>
    <r>
      <t>Аналитические данные  о расходах  бюджета Пестяковского муниципального района по  муниципальным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Calibri"/>
        <family val="2"/>
        <charset val="204"/>
        <scheme val="minor"/>
      </rPr>
      <t>программам за 9 месяцев 2024 года</t>
    </r>
  </si>
  <si>
    <t>Исполнено за 9 месяцев 2024г.</t>
  </si>
  <si>
    <t>Исполнено за 9 месяцев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</si>
</sst>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 CYR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" fontId="4" fillId="3" borderId="2">
      <alignment horizontal="right" vertical="top" shrinkToFit="1"/>
    </xf>
    <xf numFmtId="4" fontId="4" fillId="2" borderId="2">
      <alignment horizontal="right" vertical="top" shrinkToFit="1"/>
    </xf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4" fontId="5" fillId="0" borderId="2" xfId="1" applyFont="1" applyFill="1" applyAlignment="1" applyProtection="1">
      <alignment horizontal="right" vertical="center" shrinkToFi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xl36" xfId="2"/>
    <cellStyle name="xl4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zoomScale="80" zoomScaleNormal="100" zoomScaleSheetLayoutView="80" workbookViewId="0">
      <selection activeCell="F3" sqref="F3"/>
    </sheetView>
  </sheetViews>
  <sheetFormatPr defaultRowHeight="15" x14ac:dyDescent="0.25"/>
  <cols>
    <col min="1" max="1" width="47.7109375" customWidth="1"/>
    <col min="2" max="2" width="21.42578125" customWidth="1"/>
    <col min="3" max="3" width="21.42578125" style="12" customWidth="1"/>
    <col min="4" max="4" width="20.5703125" style="12" customWidth="1"/>
    <col min="5" max="5" width="16.28515625" style="12" customWidth="1"/>
    <col min="6" max="6" width="14.5703125" style="12" customWidth="1"/>
    <col min="7" max="8" width="9.140625" style="12"/>
    <col min="9" max="9" width="0.5703125" customWidth="1"/>
    <col min="10" max="10" width="8.42578125" customWidth="1"/>
  </cols>
  <sheetData>
    <row r="1" spans="1:12" ht="62.25" customHeight="1" x14ac:dyDescent="0.25">
      <c r="A1" s="16" t="s">
        <v>30</v>
      </c>
      <c r="B1" s="17"/>
      <c r="C1" s="17"/>
      <c r="D1" s="17"/>
      <c r="E1" s="17"/>
      <c r="F1" s="17"/>
      <c r="G1" s="17"/>
      <c r="H1" s="17"/>
      <c r="I1" s="3"/>
      <c r="J1" s="3"/>
      <c r="K1" s="3"/>
      <c r="L1" s="3"/>
    </row>
    <row r="2" spans="1:12" ht="97.5" customHeight="1" x14ac:dyDescent="0.25">
      <c r="A2" s="2" t="s">
        <v>0</v>
      </c>
      <c r="B2" s="5" t="s">
        <v>10</v>
      </c>
      <c r="C2" s="8" t="s">
        <v>7</v>
      </c>
      <c r="D2" s="8" t="s">
        <v>31</v>
      </c>
      <c r="E2" s="8" t="s">
        <v>32</v>
      </c>
      <c r="F2" s="8" t="s">
        <v>8</v>
      </c>
      <c r="G2" s="21" t="s">
        <v>9</v>
      </c>
      <c r="H2" s="21"/>
      <c r="I2" s="21"/>
    </row>
    <row r="3" spans="1:12" ht="60.75" customHeight="1" x14ac:dyDescent="0.25">
      <c r="A3" s="4" t="s">
        <v>1</v>
      </c>
      <c r="B3" s="6" t="s">
        <v>15</v>
      </c>
      <c r="C3" s="13">
        <v>2393058.21</v>
      </c>
      <c r="D3" s="13">
        <v>1119999.45</v>
      </c>
      <c r="E3" s="13">
        <v>1482201.56</v>
      </c>
      <c r="F3" s="9">
        <f>D3/C3*100</f>
        <v>46.802014481712085</v>
      </c>
      <c r="G3" s="20">
        <f>D3/E3*100</f>
        <v>75.56323513787153</v>
      </c>
      <c r="H3" s="20"/>
      <c r="I3" s="20"/>
    </row>
    <row r="4" spans="1:12" ht="47.25" customHeight="1" x14ac:dyDescent="0.25">
      <c r="A4" s="4" t="s">
        <v>2</v>
      </c>
      <c r="B4" s="6" t="s">
        <v>16</v>
      </c>
      <c r="C4" s="13">
        <v>9827940.5199999996</v>
      </c>
      <c r="D4" s="13">
        <v>6982459.71</v>
      </c>
      <c r="E4" s="13">
        <v>7897593.8700000001</v>
      </c>
      <c r="F4" s="9">
        <f t="shared" ref="F4:F14" si="0">D4/C4*100</f>
        <v>71.047028579289773</v>
      </c>
      <c r="G4" s="20">
        <f t="shared" ref="G4:G6" si="1">D4/E4*100</f>
        <v>88.412494044847605</v>
      </c>
      <c r="H4" s="20"/>
      <c r="I4" s="20"/>
    </row>
    <row r="5" spans="1:12" ht="62.25" customHeight="1" x14ac:dyDescent="0.25">
      <c r="A5" s="4" t="s">
        <v>3</v>
      </c>
      <c r="B5" s="6" t="s">
        <v>17</v>
      </c>
      <c r="C5" s="13">
        <v>1219233</v>
      </c>
      <c r="D5" s="13">
        <v>814528.86</v>
      </c>
      <c r="E5" s="13">
        <v>539805.18999999994</v>
      </c>
      <c r="F5" s="9">
        <f t="shared" si="0"/>
        <v>66.806661237023604</v>
      </c>
      <c r="G5" s="20">
        <f t="shared" si="1"/>
        <v>150.89311386576333</v>
      </c>
      <c r="H5" s="20"/>
      <c r="I5" s="20"/>
    </row>
    <row r="6" spans="1:12" ht="61.5" customHeight="1" x14ac:dyDescent="0.25">
      <c r="A6" s="4" t="s">
        <v>4</v>
      </c>
      <c r="B6" s="6" t="s">
        <v>18</v>
      </c>
      <c r="C6" s="13">
        <v>107052806.16</v>
      </c>
      <c r="D6" s="13">
        <v>67511001.5</v>
      </c>
      <c r="E6" s="13">
        <v>53416084.140000001</v>
      </c>
      <c r="F6" s="9">
        <f t="shared" si="0"/>
        <v>63.063271222520569</v>
      </c>
      <c r="G6" s="20">
        <f t="shared" si="1"/>
        <v>126.38702852694735</v>
      </c>
      <c r="H6" s="20"/>
      <c r="I6" s="20"/>
    </row>
    <row r="7" spans="1:12" ht="61.5" customHeight="1" x14ac:dyDescent="0.25">
      <c r="A7" s="4" t="s">
        <v>27</v>
      </c>
      <c r="B7" s="6" t="s">
        <v>26</v>
      </c>
      <c r="C7" s="13">
        <v>435843.07</v>
      </c>
      <c r="D7" s="13">
        <v>435843.07</v>
      </c>
      <c r="E7" s="13">
        <v>0</v>
      </c>
      <c r="F7" s="9">
        <f t="shared" si="0"/>
        <v>100</v>
      </c>
      <c r="G7" s="18"/>
      <c r="H7" s="19"/>
      <c r="I7" s="15"/>
    </row>
    <row r="8" spans="1:12" ht="70.5" customHeight="1" x14ac:dyDescent="0.25">
      <c r="A8" s="4" t="s">
        <v>11</v>
      </c>
      <c r="B8" s="6" t="s">
        <v>14</v>
      </c>
      <c r="C8" s="13">
        <v>3585939.81</v>
      </c>
      <c r="D8" s="13">
        <v>2893122.77</v>
      </c>
      <c r="E8" s="13">
        <v>5253156.9000000004</v>
      </c>
      <c r="F8" s="9">
        <f t="shared" si="0"/>
        <v>80.679624402284659</v>
      </c>
      <c r="G8" s="20">
        <f>D8/E8*100</f>
        <v>55.073983607837796</v>
      </c>
      <c r="H8" s="20"/>
      <c r="I8" s="20"/>
    </row>
    <row r="9" spans="1:12" ht="74.25" customHeight="1" x14ac:dyDescent="0.25">
      <c r="A9" s="4" t="s">
        <v>5</v>
      </c>
      <c r="B9" s="6" t="s">
        <v>13</v>
      </c>
      <c r="C9" s="13">
        <v>501512.4</v>
      </c>
      <c r="D9" s="13">
        <v>84304.89</v>
      </c>
      <c r="E9" s="13">
        <v>234411.78</v>
      </c>
      <c r="F9" s="9">
        <f t="shared" si="0"/>
        <v>16.810130716608402</v>
      </c>
      <c r="G9" s="20">
        <f>D9/E9*100</f>
        <v>35.96444257195607</v>
      </c>
      <c r="H9" s="20"/>
      <c r="I9" s="20"/>
    </row>
    <row r="10" spans="1:12" ht="37.5" customHeight="1" x14ac:dyDescent="0.25">
      <c r="A10" s="4" t="s">
        <v>28</v>
      </c>
      <c r="B10" s="6" t="s">
        <v>19</v>
      </c>
      <c r="C10" s="13">
        <v>3227883.74</v>
      </c>
      <c r="D10" s="13">
        <v>2650383.2799999998</v>
      </c>
      <c r="E10" s="13">
        <v>2170967.1800000002</v>
      </c>
      <c r="F10" s="9">
        <f t="shared" si="0"/>
        <v>82.10900681323794</v>
      </c>
      <c r="G10" s="20">
        <f>D10/E10*100</f>
        <v>122.08306529995536</v>
      </c>
      <c r="H10" s="20"/>
      <c r="I10" s="20"/>
    </row>
    <row r="11" spans="1:12" ht="81.75" customHeight="1" x14ac:dyDescent="0.25">
      <c r="A11" s="4" t="s">
        <v>24</v>
      </c>
      <c r="B11" s="6" t="s">
        <v>20</v>
      </c>
      <c r="C11" s="13">
        <v>51496345.549999997</v>
      </c>
      <c r="D11" s="13">
        <v>38348921.560000002</v>
      </c>
      <c r="E11" s="13">
        <v>36898741.890000001</v>
      </c>
      <c r="F11" s="9">
        <f t="shared" si="0"/>
        <v>74.469209708804286</v>
      </c>
      <c r="G11" s="20">
        <f t="shared" ref="G11" si="2">D11/E11*100</f>
        <v>103.93016020525354</v>
      </c>
      <c r="H11" s="20"/>
      <c r="I11" s="20"/>
    </row>
    <row r="12" spans="1:12" ht="63.75" customHeight="1" x14ac:dyDescent="0.25">
      <c r="A12" s="4" t="s">
        <v>25</v>
      </c>
      <c r="B12" s="6" t="s">
        <v>21</v>
      </c>
      <c r="C12" s="13">
        <v>12756400.83</v>
      </c>
      <c r="D12" s="13">
        <v>6710478.8200000003</v>
      </c>
      <c r="E12" s="13">
        <v>4287109.51</v>
      </c>
      <c r="F12" s="9">
        <f t="shared" si="0"/>
        <v>52.604797461510941</v>
      </c>
      <c r="G12" s="18">
        <f>D12/E12*100</f>
        <v>156.52688144185055</v>
      </c>
      <c r="H12" s="19"/>
      <c r="I12" s="7"/>
    </row>
    <row r="13" spans="1:12" ht="81.75" customHeight="1" x14ac:dyDescent="0.25">
      <c r="A13" s="4" t="s">
        <v>22</v>
      </c>
      <c r="B13" s="6" t="s">
        <v>12</v>
      </c>
      <c r="C13" s="13">
        <v>3797069.19</v>
      </c>
      <c r="D13" s="13">
        <v>1328900.1200000001</v>
      </c>
      <c r="E13" s="13">
        <v>732304.45</v>
      </c>
      <c r="F13" s="9">
        <f t="shared" si="0"/>
        <v>34.998048587047215</v>
      </c>
      <c r="G13" s="18">
        <f>D13/E13*100</f>
        <v>181.46825681586398</v>
      </c>
      <c r="H13" s="19"/>
      <c r="I13" s="7"/>
    </row>
    <row r="14" spans="1:12" ht="81.75" customHeight="1" x14ac:dyDescent="0.25">
      <c r="A14" s="4" t="s">
        <v>29</v>
      </c>
      <c r="B14" s="6" t="s">
        <v>23</v>
      </c>
      <c r="C14" s="13">
        <v>500</v>
      </c>
      <c r="D14" s="13">
        <v>500</v>
      </c>
      <c r="E14" s="13">
        <v>2700</v>
      </c>
      <c r="F14" s="9">
        <f t="shared" si="0"/>
        <v>100</v>
      </c>
      <c r="G14" s="18">
        <f>D14/E14*100</f>
        <v>18.518518518518519</v>
      </c>
      <c r="H14" s="19"/>
      <c r="I14" s="14"/>
    </row>
    <row r="15" spans="1:12" ht="26.25" customHeight="1" x14ac:dyDescent="0.25">
      <c r="A15" s="2" t="s">
        <v>6</v>
      </c>
      <c r="B15" s="2"/>
      <c r="C15" s="10">
        <f>C3+C4+C5+C6+C7+C8+C9+C10+C11+C12+C13+C14</f>
        <v>196294532.47999999</v>
      </c>
      <c r="D15" s="10">
        <f>D3+D4+D5+D6+D7+D8+D9+D10+D11+D12+D13+D14</f>
        <v>128880444.03</v>
      </c>
      <c r="E15" s="10">
        <f>SUM(E3:E14)</f>
        <v>112915076.47000001</v>
      </c>
      <c r="F15" s="9">
        <f>D15/C15*100</f>
        <v>65.656665217168666</v>
      </c>
      <c r="G15" s="20">
        <f>D15/E15*100</f>
        <v>114.1392700240891</v>
      </c>
      <c r="H15" s="20"/>
      <c r="I15" s="20"/>
    </row>
    <row r="16" spans="1:12" x14ac:dyDescent="0.25">
      <c r="A16" s="1"/>
      <c r="B16" s="1"/>
      <c r="C16" s="11"/>
    </row>
  </sheetData>
  <mergeCells count="15">
    <mergeCell ref="A1:H1"/>
    <mergeCell ref="G7:H7"/>
    <mergeCell ref="G15:I15"/>
    <mergeCell ref="G2:I2"/>
    <mergeCell ref="G3:I3"/>
    <mergeCell ref="G4:I4"/>
    <mergeCell ref="G5:I5"/>
    <mergeCell ref="G6:I6"/>
    <mergeCell ref="G8:I8"/>
    <mergeCell ref="G9:I9"/>
    <mergeCell ref="G10:I10"/>
    <mergeCell ref="G11:I11"/>
    <mergeCell ref="G12:H12"/>
    <mergeCell ref="G13:H13"/>
    <mergeCell ref="G14:H14"/>
  </mergeCells>
  <pageMargins left="0.7" right="0.7" top="0.75" bottom="0.75" header="0.3" footer="0.3"/>
  <pageSetup paperSize="9" scale="48" orientation="portrait" r:id="rId1"/>
  <colBreaks count="1" manualBreakCount="1">
    <brk id="9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Пучкова</dc:creator>
  <cp:lastModifiedBy>Finotdel</cp:lastModifiedBy>
  <dcterms:created xsi:type="dcterms:W3CDTF">2017-08-15T12:13:58Z</dcterms:created>
  <dcterms:modified xsi:type="dcterms:W3CDTF">2024-11-12T08:03:57Z</dcterms:modified>
</cp:coreProperties>
</file>