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учкова\!сайт\отчет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Лист1!$A$1:$H$16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C16" i="1"/>
  <c r="F15" i="1"/>
  <c r="F7" i="1" l="1"/>
  <c r="G12" i="1" l="1"/>
  <c r="G10" i="1"/>
  <c r="G9" i="1"/>
  <c r="G8" i="1"/>
  <c r="G3" i="1"/>
  <c r="G4" i="1" l="1"/>
  <c r="G5" i="1"/>
  <c r="G6" i="1"/>
  <c r="G14" i="1" l="1"/>
  <c r="G13" i="1"/>
  <c r="F14" i="1" l="1"/>
  <c r="F4" i="1" l="1"/>
  <c r="F5" i="1"/>
  <c r="F6" i="1"/>
  <c r="F8" i="1"/>
  <c r="F9" i="1"/>
  <c r="F10" i="1"/>
  <c r="F11" i="1"/>
  <c r="F12" i="1"/>
  <c r="F13" i="1"/>
  <c r="F16" i="1"/>
  <c r="F3" i="1"/>
  <c r="G16" i="1"/>
  <c r="G11" i="1"/>
</calcChain>
</file>

<file path=xl/sharedStrings.xml><?xml version="1.0" encoding="utf-8"?>
<sst xmlns="http://schemas.openxmlformats.org/spreadsheetml/2006/main" count="35" uniqueCount="35">
  <si>
    <t>Наименование показателя</t>
  </si>
  <si>
    <t>Муниципальная программа Пестяковского муниципального района "Экономическое развитие Пестяковского муниципального района"</t>
  </si>
  <si>
    <t>Муниципальная программа Пестяковского муниципального района "Развитие культуры"</t>
  </si>
  <si>
    <t>Муниципальная программа Пестяковского муниципального района "Развитие физической культуры, спорта, туризма и реализация молодежной политики"</t>
  </si>
  <si>
    <t>Муниципальная программа Пестяковского муниципального района "Развитие образования Пестяковского муниципального района"</t>
  </si>
  <si>
    <t>Муниципальная программа Пестяковского муниципального района "Обеспечение безопасности граждан и профилактика правонарушений в Пестяковском муниципальном районе"</t>
  </si>
  <si>
    <t>ИТОГО</t>
  </si>
  <si>
    <t>Утвержденный бюджет</t>
  </si>
  <si>
    <t>% исполнения от  утвержденного бюджета</t>
  </si>
  <si>
    <t>темп роста/снижения         %</t>
  </si>
  <si>
    <t>ЦСР</t>
  </si>
  <si>
    <t>Муниципальная программа Пестяковского муниципального района "Развитие транспортной системы, энергосбережение и повышение энергетической эффективности Пестяковского муниципального района"</t>
  </si>
  <si>
    <t>1100000000</t>
  </si>
  <si>
    <t>0700000000</t>
  </si>
  <si>
    <t>0600000000</t>
  </si>
  <si>
    <t>0100000000</t>
  </si>
  <si>
    <t>0200000000</t>
  </si>
  <si>
    <t>0300000000</t>
  </si>
  <si>
    <t>0400000000</t>
  </si>
  <si>
    <t>0800000000</t>
  </si>
  <si>
    <t>0900000000</t>
  </si>
  <si>
    <t>1000000000</t>
  </si>
  <si>
    <t>Муниципальная программа Пестяковского муниципального района "Эффективность управления муниципальным имуществом и решение экологических проблем Пестяковского муниципального района"</t>
  </si>
  <si>
    <t>1200000000</t>
  </si>
  <si>
    <t>Муниципальная программа Пестяковского муниципального района "Совершенствование местного самоуправления Пестяковского муниципального района"</t>
  </si>
  <si>
    <t>Муниципальная программа Пестяковского муниципального района "Комплексное  развитие сельских территорий и коммунальной инфраструктуры  в Пестяковском муниципальном районе"</t>
  </si>
  <si>
    <t>0500000000</t>
  </si>
  <si>
    <t>Муниципальная программа Пестяковского муниципального района "Обеспечение доступным и комфортным жильем населения Пестяковского мунципального района"</t>
  </si>
  <si>
    <t>Муниципальная программа Пестяковского муниципального района "Забота и поддержка"</t>
  </si>
  <si>
    <t>Муниципальная программа Пестяковского муниципального района "Формирование законопослушного поведения участников лорожного движения на территории пестяковского муниципального района"</t>
  </si>
  <si>
    <t>Исполнено за  2024г.</t>
  </si>
  <si>
    <t>Исполнено за  2023г.</t>
  </si>
  <si>
    <r>
      <t>Аналитические данные  о расходах  бюджета Пестяковского муниципального района по  муниципальным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программам и по непрограммным направлениям за  2024 года</t>
    </r>
  </si>
  <si>
    <t>4100000000</t>
  </si>
  <si>
    <t>Непрограммные направления: Благоустройство территории Пестяковского городского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</si>
</sst>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" fontId="4" fillId="3" borderId="2">
      <alignment horizontal="right" vertical="top" shrinkToFit="1"/>
    </xf>
    <xf numFmtId="4" fontId="4" fillId="2" borderId="2">
      <alignment horizontal="right" vertical="top" shrinkToFit="1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4" fontId="5" fillId="0" borderId="2" xfId="1" applyFont="1" applyFill="1" applyAlignment="1" applyProtection="1">
      <alignment horizontal="right" vertical="center" shrinkToFi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5" fillId="0" borderId="1" xfId="1" applyFont="1" applyFill="1" applyBorder="1" applyAlignment="1" applyProtection="1">
      <alignment horizontal="right" vertical="center" shrinkToFi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xl36" xfId="2"/>
    <cellStyle name="xl4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="80" zoomScaleNormal="100" zoomScaleSheetLayoutView="80" workbookViewId="0">
      <selection activeCell="C4" sqref="C4"/>
    </sheetView>
  </sheetViews>
  <sheetFormatPr defaultRowHeight="15" x14ac:dyDescent="0.25"/>
  <cols>
    <col min="1" max="1" width="47.7109375" customWidth="1"/>
    <col min="2" max="2" width="21.42578125" customWidth="1"/>
    <col min="3" max="3" width="21.42578125" style="12" customWidth="1"/>
    <col min="4" max="4" width="20.5703125" style="12" customWidth="1"/>
    <col min="5" max="5" width="16.28515625" style="12" customWidth="1"/>
    <col min="6" max="6" width="14.5703125" style="12" customWidth="1"/>
    <col min="7" max="8" width="9.140625" style="12"/>
    <col min="9" max="9" width="0.5703125" customWidth="1"/>
    <col min="10" max="10" width="8.42578125" customWidth="1"/>
  </cols>
  <sheetData>
    <row r="1" spans="1:12" ht="62.25" customHeight="1" x14ac:dyDescent="0.25">
      <c r="A1" s="18" t="s">
        <v>32</v>
      </c>
      <c r="B1" s="19"/>
      <c r="C1" s="19"/>
      <c r="D1" s="19"/>
      <c r="E1" s="19"/>
      <c r="F1" s="19"/>
      <c r="G1" s="19"/>
      <c r="H1" s="19"/>
      <c r="I1" s="3"/>
      <c r="J1" s="3"/>
      <c r="K1" s="3"/>
      <c r="L1" s="3"/>
    </row>
    <row r="2" spans="1:12" ht="97.5" customHeight="1" x14ac:dyDescent="0.25">
      <c r="A2" s="2" t="s">
        <v>0</v>
      </c>
      <c r="B2" s="5" t="s">
        <v>10</v>
      </c>
      <c r="C2" s="8" t="s">
        <v>7</v>
      </c>
      <c r="D2" s="8" t="s">
        <v>30</v>
      </c>
      <c r="E2" s="8" t="s">
        <v>31</v>
      </c>
      <c r="F2" s="8" t="s">
        <v>8</v>
      </c>
      <c r="G2" s="23" t="s">
        <v>9</v>
      </c>
      <c r="H2" s="23"/>
      <c r="I2" s="23"/>
    </row>
    <row r="3" spans="1:12" ht="60.75" customHeight="1" x14ac:dyDescent="0.25">
      <c r="A3" s="4" t="s">
        <v>1</v>
      </c>
      <c r="B3" s="6" t="s">
        <v>15</v>
      </c>
      <c r="C3" s="13">
        <v>2212284.2999999998</v>
      </c>
      <c r="D3" s="13">
        <v>2212284.2999999998</v>
      </c>
      <c r="E3" s="17">
        <v>2229650</v>
      </c>
      <c r="F3" s="9">
        <f>D3/C3*100</f>
        <v>100</v>
      </c>
      <c r="G3" s="22">
        <f>D3/E3*100</f>
        <v>99.221146816764957</v>
      </c>
      <c r="H3" s="22"/>
      <c r="I3" s="22"/>
    </row>
    <row r="4" spans="1:12" ht="47.25" customHeight="1" x14ac:dyDescent="0.25">
      <c r="A4" s="4" t="s">
        <v>2</v>
      </c>
      <c r="B4" s="6" t="s">
        <v>16</v>
      </c>
      <c r="C4" s="13">
        <v>10127150.52</v>
      </c>
      <c r="D4" s="13">
        <v>10051667.99</v>
      </c>
      <c r="E4" s="17">
        <v>10686569.210000001</v>
      </c>
      <c r="F4" s="9">
        <f t="shared" ref="F4:F15" si="0">D4/C4*100</f>
        <v>99.254651840604822</v>
      </c>
      <c r="G4" s="22">
        <f t="shared" ref="G4:G6" si="1">D4/E4*100</f>
        <v>94.05888636920173</v>
      </c>
      <c r="H4" s="22"/>
      <c r="I4" s="22"/>
    </row>
    <row r="5" spans="1:12" ht="62.25" customHeight="1" x14ac:dyDescent="0.25">
      <c r="A5" s="4" t="s">
        <v>3</v>
      </c>
      <c r="B5" s="6" t="s">
        <v>17</v>
      </c>
      <c r="C5" s="13">
        <v>1219233</v>
      </c>
      <c r="D5" s="13">
        <v>1215922.5</v>
      </c>
      <c r="E5" s="17">
        <v>875895.22</v>
      </c>
      <c r="F5" s="9">
        <f t="shared" si="0"/>
        <v>99.728476837487179</v>
      </c>
      <c r="G5" s="22">
        <f t="shared" si="1"/>
        <v>138.82054294119791</v>
      </c>
      <c r="H5" s="22"/>
      <c r="I5" s="22"/>
    </row>
    <row r="6" spans="1:12" ht="61.5" customHeight="1" x14ac:dyDescent="0.25">
      <c r="A6" s="4" t="s">
        <v>4</v>
      </c>
      <c r="B6" s="6" t="s">
        <v>18</v>
      </c>
      <c r="C6" s="13">
        <v>108068791.04000001</v>
      </c>
      <c r="D6" s="13">
        <v>99925721.730000004</v>
      </c>
      <c r="E6" s="17">
        <v>76448713.900000006</v>
      </c>
      <c r="F6" s="9">
        <f t="shared" si="0"/>
        <v>92.464920508839626</v>
      </c>
      <c r="G6" s="22">
        <f t="shared" si="1"/>
        <v>130.70948696495992</v>
      </c>
      <c r="H6" s="22"/>
      <c r="I6" s="22"/>
    </row>
    <row r="7" spans="1:12" ht="61.5" customHeight="1" x14ac:dyDescent="0.25">
      <c r="A7" s="4" t="s">
        <v>27</v>
      </c>
      <c r="B7" s="6" t="s">
        <v>26</v>
      </c>
      <c r="C7" s="13">
        <v>435843.07</v>
      </c>
      <c r="D7" s="13">
        <v>435843.07</v>
      </c>
      <c r="E7" s="17">
        <v>0</v>
      </c>
      <c r="F7" s="9">
        <f t="shared" si="0"/>
        <v>100</v>
      </c>
      <c r="G7" s="20"/>
      <c r="H7" s="21"/>
      <c r="I7" s="15"/>
    </row>
    <row r="8" spans="1:12" ht="70.5" customHeight="1" x14ac:dyDescent="0.25">
      <c r="A8" s="4" t="s">
        <v>11</v>
      </c>
      <c r="B8" s="6" t="s">
        <v>14</v>
      </c>
      <c r="C8" s="13">
        <v>3767914.35</v>
      </c>
      <c r="D8" s="13">
        <v>3346122.77</v>
      </c>
      <c r="E8" s="17">
        <v>5903556.8799999999</v>
      </c>
      <c r="F8" s="9">
        <f t="shared" si="0"/>
        <v>88.805701488410961</v>
      </c>
      <c r="G8" s="22">
        <f>D8/E8*100</f>
        <v>56.67977522730331</v>
      </c>
      <c r="H8" s="22"/>
      <c r="I8" s="22"/>
    </row>
    <row r="9" spans="1:12" ht="74.25" customHeight="1" x14ac:dyDescent="0.25">
      <c r="A9" s="4" t="s">
        <v>5</v>
      </c>
      <c r="B9" s="6" t="s">
        <v>13</v>
      </c>
      <c r="C9" s="13">
        <v>461512.4</v>
      </c>
      <c r="D9" s="13">
        <v>98944.89</v>
      </c>
      <c r="E9" s="17">
        <v>307247.09000000003</v>
      </c>
      <c r="F9" s="9">
        <f t="shared" si="0"/>
        <v>21.439270104118542</v>
      </c>
      <c r="G9" s="22">
        <f>D9/E9*100</f>
        <v>32.203686615876485</v>
      </c>
      <c r="H9" s="22"/>
      <c r="I9" s="22"/>
    </row>
    <row r="10" spans="1:12" ht="37.5" customHeight="1" x14ac:dyDescent="0.25">
      <c r="A10" s="4" t="s">
        <v>28</v>
      </c>
      <c r="B10" s="6" t="s">
        <v>19</v>
      </c>
      <c r="C10" s="13">
        <v>3271163.09</v>
      </c>
      <c r="D10" s="13">
        <v>3221163.09</v>
      </c>
      <c r="E10" s="17">
        <v>3386908.45</v>
      </c>
      <c r="F10" s="9">
        <f t="shared" si="0"/>
        <v>98.471491679737682</v>
      </c>
      <c r="G10" s="22">
        <f>D10/E10*100</f>
        <v>95.10629346949132</v>
      </c>
      <c r="H10" s="22"/>
      <c r="I10" s="22"/>
    </row>
    <row r="11" spans="1:12" ht="81.75" customHeight="1" x14ac:dyDescent="0.25">
      <c r="A11" s="4" t="s">
        <v>24</v>
      </c>
      <c r="B11" s="6" t="s">
        <v>20</v>
      </c>
      <c r="C11" s="13">
        <v>56535264.840000004</v>
      </c>
      <c r="D11" s="13">
        <v>55781019.719999999</v>
      </c>
      <c r="E11" s="17">
        <v>52275162.060000002</v>
      </c>
      <c r="F11" s="9">
        <f t="shared" si="0"/>
        <v>98.665885581088915</v>
      </c>
      <c r="G11" s="22">
        <f t="shared" ref="G11" si="2">D11/E11*100</f>
        <v>106.70654575107021</v>
      </c>
      <c r="H11" s="22"/>
      <c r="I11" s="22"/>
    </row>
    <row r="12" spans="1:12" ht="63.75" customHeight="1" x14ac:dyDescent="0.25">
      <c r="A12" s="4" t="s">
        <v>25</v>
      </c>
      <c r="B12" s="6" t="s">
        <v>21</v>
      </c>
      <c r="C12" s="13">
        <v>13461548.59</v>
      </c>
      <c r="D12" s="13">
        <v>12478972.869999999</v>
      </c>
      <c r="E12" s="17">
        <v>7994751.1500000004</v>
      </c>
      <c r="F12" s="9">
        <f t="shared" si="0"/>
        <v>92.700871571864226</v>
      </c>
      <c r="G12" s="20">
        <f>D12/E12*100</f>
        <v>156.08957221889261</v>
      </c>
      <c r="H12" s="21"/>
      <c r="I12" s="7"/>
    </row>
    <row r="13" spans="1:12" ht="81.75" customHeight="1" x14ac:dyDescent="0.25">
      <c r="A13" s="4" t="s">
        <v>22</v>
      </c>
      <c r="B13" s="6" t="s">
        <v>12</v>
      </c>
      <c r="C13" s="13">
        <v>1840387.29</v>
      </c>
      <c r="D13" s="13">
        <v>1793087.36</v>
      </c>
      <c r="E13" s="17">
        <v>1379083.11</v>
      </c>
      <c r="F13" s="9">
        <f t="shared" si="0"/>
        <v>97.429892596139382</v>
      </c>
      <c r="G13" s="20">
        <f>D13/E13*100</f>
        <v>130.0202538192205</v>
      </c>
      <c r="H13" s="21"/>
      <c r="I13" s="7"/>
    </row>
    <row r="14" spans="1:12" ht="81.75" customHeight="1" x14ac:dyDescent="0.25">
      <c r="A14" s="4" t="s">
        <v>29</v>
      </c>
      <c r="B14" s="6" t="s">
        <v>23</v>
      </c>
      <c r="C14" s="13">
        <v>500</v>
      </c>
      <c r="D14" s="13">
        <v>500</v>
      </c>
      <c r="E14" s="17">
        <v>2700</v>
      </c>
      <c r="F14" s="9">
        <f t="shared" si="0"/>
        <v>100</v>
      </c>
      <c r="G14" s="20">
        <f>D14/E14*100</f>
        <v>18.518518518518519</v>
      </c>
      <c r="H14" s="21"/>
      <c r="I14" s="14"/>
    </row>
    <row r="15" spans="1:12" ht="59.25" customHeight="1" x14ac:dyDescent="0.25">
      <c r="A15" s="4" t="s">
        <v>34</v>
      </c>
      <c r="B15" s="6" t="s">
        <v>33</v>
      </c>
      <c r="C15" s="13">
        <v>600000</v>
      </c>
      <c r="D15" s="13">
        <v>327019.52000000002</v>
      </c>
      <c r="E15" s="13">
        <v>0</v>
      </c>
      <c r="F15" s="9">
        <f t="shared" si="0"/>
        <v>54.503253333333333</v>
      </c>
      <c r="G15" s="24"/>
      <c r="H15" s="25"/>
      <c r="I15" s="16"/>
    </row>
    <row r="16" spans="1:12" ht="26.25" customHeight="1" x14ac:dyDescent="0.25">
      <c r="A16" s="2" t="s">
        <v>6</v>
      </c>
      <c r="B16" s="2"/>
      <c r="C16" s="10">
        <f>C3+C4+C5+C6+C7+C8+C9+C10+C11+C12+C13+C14+C15</f>
        <v>202001592.49000001</v>
      </c>
      <c r="D16" s="10">
        <f t="shared" ref="D16:E16" si="3">D3+D4+D5+D6+D7+D8+D9+D10+D11+D12+D13+D14+D15</f>
        <v>190888269.81000003</v>
      </c>
      <c r="E16" s="10">
        <f t="shared" si="3"/>
        <v>161490237.07000002</v>
      </c>
      <c r="F16" s="9">
        <f>D16/C16*100</f>
        <v>94.498398481412892</v>
      </c>
      <c r="G16" s="22">
        <f>D16/E16*100</f>
        <v>118.20421672132233</v>
      </c>
      <c r="H16" s="22"/>
      <c r="I16" s="22"/>
    </row>
    <row r="17" spans="1:3" x14ac:dyDescent="0.25">
      <c r="A17" s="1"/>
      <c r="B17" s="1"/>
      <c r="C17" s="11"/>
    </row>
  </sheetData>
  <mergeCells count="16">
    <mergeCell ref="A1:H1"/>
    <mergeCell ref="G7:H7"/>
    <mergeCell ref="G16:I16"/>
    <mergeCell ref="G2:I2"/>
    <mergeCell ref="G3:I3"/>
    <mergeCell ref="G4:I4"/>
    <mergeCell ref="G5:I5"/>
    <mergeCell ref="G6:I6"/>
    <mergeCell ref="G8:I8"/>
    <mergeCell ref="G9:I9"/>
    <mergeCell ref="G10:I10"/>
    <mergeCell ref="G11:I11"/>
    <mergeCell ref="G12:H12"/>
    <mergeCell ref="G13:H13"/>
    <mergeCell ref="G14:H14"/>
    <mergeCell ref="G15:H15"/>
  </mergeCells>
  <pageMargins left="0.7" right="0.7" top="0.75" bottom="0.75" header="0.3" footer="0.3"/>
  <pageSetup paperSize="9" scale="48" orientation="portrait" r:id="rId1"/>
  <colBreaks count="1" manualBreakCount="1">
    <brk id="9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Пучкова</dc:creator>
  <cp:lastModifiedBy>Finotdel</cp:lastModifiedBy>
  <dcterms:created xsi:type="dcterms:W3CDTF">2017-08-15T12:13:58Z</dcterms:created>
  <dcterms:modified xsi:type="dcterms:W3CDTF">2025-03-21T11:01:05Z</dcterms:modified>
</cp:coreProperties>
</file>